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avak-my.sharepoint.com/personal/kaire_trumm_vorumaa_ee/Documents/2024 Nursipalu toetusmeede/"/>
    </mc:Choice>
  </mc:AlternateContent>
  <xr:revisionPtr revIDLastSave="111" documentId="8_{A51B0228-29DE-4818-9EB6-45D5B09E5C5F}" xr6:coauthVersionLast="47" xr6:coauthVersionMax="47" xr10:uidLastSave="{0CACE04E-3CE9-48AE-A99B-3543913399B4}"/>
  <bookViews>
    <workbookView xWindow="-108" yWindow="-108" windowWidth="23256" windowHeight="12456" xr2:uid="{2AE7F2E2-EE14-4598-9B58-F95FF5B66E97}"/>
  </bookViews>
  <sheets>
    <sheet name="Taotlusvoor arvudes" sheetId="1" r:id="rId1"/>
    <sheet name="Sisuline aruann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I19" i="1"/>
  <c r="I11" i="1" l="1"/>
  <c r="I7" i="1"/>
  <c r="F11" i="1"/>
  <c r="F10" i="1" s="1"/>
  <c r="F7" i="1" s="1"/>
  <c r="G11" i="1"/>
  <c r="G10" i="1" s="1"/>
  <c r="G7" i="1" s="1"/>
  <c r="H11" i="1"/>
  <c r="H10" i="1" s="1"/>
  <c r="H7" i="1" s="1"/>
  <c r="E11" i="1"/>
  <c r="E10" i="1" s="1"/>
  <c r="E7" i="1" s="1"/>
  <c r="D14" i="1"/>
  <c r="D13" i="1"/>
  <c r="D12" i="1"/>
</calcChain>
</file>

<file path=xl/sharedStrings.xml><?xml version="1.0" encoding="utf-8"?>
<sst xmlns="http://schemas.openxmlformats.org/spreadsheetml/2006/main" count="46" uniqueCount="46">
  <si>
    <t>2024. a Nursipalu taotlusvooru kokkuvõte</t>
  </si>
  <si>
    <t>Taotlusi kokku</t>
  </si>
  <si>
    <t>Antsla vald</t>
  </si>
  <si>
    <t>Rõuge vald</t>
  </si>
  <si>
    <t>Võru linn</t>
  </si>
  <si>
    <t>Võru vald</t>
  </si>
  <si>
    <t>Taotletud toetus</t>
  </si>
  <si>
    <t>Kokku esitatud taotlusi</t>
  </si>
  <si>
    <t xml:space="preserve">taotleja loobus taotlusest </t>
  </si>
  <si>
    <t>1 loobus enne taotlusvooru lõppu ja seetõttu oli esitatud taotluste arv  267</t>
  </si>
  <si>
    <t xml:space="preserve">Menetlusse võetud taotlusi </t>
  </si>
  <si>
    <t>Määruse tingimustele mittevastavaid</t>
  </si>
  <si>
    <t xml:space="preserve">Vastavaks tunnistatud taotlusi </t>
  </si>
  <si>
    <t>sh kuni 2 km raadiuses</t>
  </si>
  <si>
    <t>1. grupp (eelistatud sihtrühm)</t>
  </si>
  <si>
    <t>2. grupp</t>
  </si>
  <si>
    <t>2001-4000 m raadiuses</t>
  </si>
  <si>
    <t>3. grupp</t>
  </si>
  <si>
    <t xml:space="preserve">Toetuse saajaid </t>
  </si>
  <si>
    <t>Toetus kokku:</t>
  </si>
  <si>
    <t>Keskmine toetuse summa taotleja kohta</t>
  </si>
  <si>
    <t>Tegevused, millele toetus saadi</t>
  </si>
  <si>
    <t>Toetuse saajaid</t>
  </si>
  <si>
    <t>Toetuse saajate arv on siin suurem, sest üks taotleja võis saada toetust mitme tegevuse jaoks</t>
  </si>
  <si>
    <t>Akende ostmine ja paigaldamine, sealhulgas vajalikud viimistlustööd ja transport</t>
  </si>
  <si>
    <t>Uste ostmine ja paigaldamine, sealhulgas vajalikud viimistlustööd ja transport</t>
  </si>
  <si>
    <t>Fassaadiehitustööd, sealhulgas materjali ostmine, viimistlustööd ja transport</t>
  </si>
  <si>
    <t>Müravalli või -seina ostmine või ehitamine, sealhulgas paigaldamine ja transport</t>
  </si>
  <si>
    <t>Mittevastavuse põhjused</t>
  </si>
  <si>
    <t xml:space="preserve">* taotleja ei ole eluruumi omanik või kaas- või ühisomanik
* taotleja elukoht ei ole RR andmetel 01.01.2024 seisuga selles eluruumis
* taotleja ei kõrvaldanud taotluses olevaid puudusi ettenähtud tähtajaks
</t>
  </si>
  <si>
    <t>Taotlustes enim esinenud vead või puudused</t>
  </si>
  <si>
    <t>Projektide elluviimise järelkontroll</t>
  </si>
  <si>
    <t>* puudu kaasomaniku nõusolek; 
* eelistatud sihtrühma kuulumine tõendamata (puudu töövõimetoetuse kaart või ennetähtaegse vanaduspensioni tunnistus); 
* eelarve ei ole korrektne - summad ümardatud, ei vasta hinnapakkumusele jmt; 
* ainult üks pakkumus ja põhjendamata, miks pole rohkem pakkumusi võetud; 
* valitud kallim pakkumus, põhjendamata; 
* hinnapakkumused ei ole võrreldavad (erinev arv aknaid või uksi või on näiteks aknapaketid ühes kahe-, teises kolmekordsed jmt).</t>
  </si>
  <si>
    <t xml:space="preserve">1. grupis (kuni 2 km ja eelistatud sihtrühmas) - eluruumide kaugus kuni 1702 m </t>
  </si>
  <si>
    <t>Taotluste menetlus</t>
  </si>
  <si>
    <t>Taotlusvooru ettevalmistamine ja avamine</t>
  </si>
  <si>
    <t>Taotluste menetlus toimus vastavalt määruses sätestatule.</t>
  </si>
  <si>
    <t>Toetusvahendite jääk (kasutamata toetusvahendid)</t>
  </si>
  <si>
    <t>Kasutamata toetusvahendite jääk 1094,95 eurot, set mõned projektid viidi ellu kavandatust odavamalt</t>
  </si>
  <si>
    <t>1. grupp, osaline toetus  - eluruumi kaugus 1765 m</t>
  </si>
  <si>
    <t>sh 3 korteriühistut</t>
  </si>
  <si>
    <t>Tabel 1</t>
  </si>
  <si>
    <t>Tabel 2</t>
  </si>
  <si>
    <t>Arenduskeskuse ja RKIKi esindajad teostasid projektide elluviimise järelkontrolli 19. ja 20. novembril 2025 kümnele projektile. Paikvaatluse käigus puudusi ei tuvastatud,  projektidega kavandatud tegevused olid teostatud. Toetuse saajate hinnangul on toetusmeede väga vajalik ning  meetme eesmärgid (häiringute vähendamine) saavutati.</t>
  </si>
  <si>
    <t xml:space="preserve">2024. a Nursipalu  taotlusvoor oli avatud 1. oktoobrist 29. novembrini 2024. Taotlusi sai esitada Riigi Tugiteenuste Keskuse e-toetuse keskkonnas. Infopäevad toimusid 1. oktoobril Nursi külakeskuses, 2. oktoobril Võru vallamajas ja 3. oktoobril Tsooru rahvamajas. Taotlusvooru info avaldati Arenduskeskuse veebilehel, vallalehtedes, Lõuna-Eesti Postimehes ja sotsiaalmeedia gruppides. Taotlejate nõustamisega sisulistes ja tehnilistes küsimustes tegeles projektispetsialist. </t>
  </si>
  <si>
    <t>Tabel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</si>
</sst>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6" x14ac:knownFonts="1">
    <font>
      <sz val="11"/>
      <color theme="1"/>
      <name val="Aptos Narrow"/>
      <family val="2"/>
      <charset val="186"/>
      <scheme val="minor"/>
    </font>
    <font>
      <b/>
      <sz val="11"/>
      <color theme="1"/>
      <name val="Aptos Narrow"/>
      <family val="2"/>
      <scheme val="minor"/>
    </font>
    <font>
      <sz val="8"/>
      <name val="Aptos Narrow"/>
      <family val="2"/>
      <charset val="186"/>
      <scheme val="minor"/>
    </font>
    <font>
      <sz val="9"/>
      <color rgb="FF000000"/>
      <name val="Arial"/>
      <family val="2"/>
      <charset val="186"/>
    </font>
    <font>
      <b/>
      <sz val="14"/>
      <color theme="1"/>
      <name val="Aptos Narrow"/>
      <family val="2"/>
      <scheme val="minor"/>
    </font>
    <font>
      <sz val="11"/>
      <color theme="1"/>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79998168889431442"/>
        <bgColor rgb="FFFFFFFF"/>
      </patternFill>
    </fill>
    <fill>
      <patternFill patternType="solid">
        <fgColor rgb="FFFFFF00"/>
        <bgColor indexed="64"/>
      </patternFill>
    </fill>
    <fill>
      <patternFill patternType="solid">
        <fgColor theme="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1" fillId="0" borderId="0" xfId="0" applyFont="1" applyAlignment="1">
      <alignment horizontal="center"/>
    </xf>
    <xf numFmtId="0" fontId="0" fillId="0" borderId="1" xfId="0" applyBorder="1"/>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0" fillId="2" borderId="1" xfId="0" applyFill="1" applyBorder="1"/>
    <xf numFmtId="0" fontId="0" fillId="2" borderId="1" xfId="0" applyFill="1" applyBorder="1" applyAlignment="1">
      <alignment wrapText="1"/>
    </xf>
    <xf numFmtId="0" fontId="1" fillId="2" borderId="1" xfId="0" applyFont="1" applyFill="1" applyBorder="1" applyAlignment="1">
      <alignment horizontal="center"/>
    </xf>
    <xf numFmtId="0" fontId="0" fillId="2" borderId="1" xfId="0" applyFill="1" applyBorder="1" applyAlignment="1">
      <alignment horizontal="center"/>
    </xf>
    <xf numFmtId="0" fontId="1" fillId="2" borderId="1" xfId="0" applyFont="1" applyFill="1" applyBorder="1"/>
    <xf numFmtId="0" fontId="0" fillId="3" borderId="1" xfId="0" applyFill="1" applyBorder="1"/>
    <xf numFmtId="0" fontId="1" fillId="3" borderId="1" xfId="0" applyFont="1" applyFill="1" applyBorder="1" applyAlignment="1">
      <alignment horizontal="center"/>
    </xf>
    <xf numFmtId="0" fontId="0" fillId="4" borderId="1" xfId="0" applyFill="1" applyBorder="1"/>
    <xf numFmtId="0" fontId="1" fillId="4" borderId="1" xfId="0" applyFont="1" applyFill="1" applyBorder="1" applyAlignment="1">
      <alignment horizontal="center"/>
    </xf>
    <xf numFmtId="0" fontId="0" fillId="4" borderId="1" xfId="0" applyFill="1" applyBorder="1" applyAlignment="1">
      <alignment horizontal="center"/>
    </xf>
    <xf numFmtId="0" fontId="0" fillId="5" borderId="1" xfId="0" applyFill="1" applyBorder="1"/>
    <xf numFmtId="0" fontId="1" fillId="5" borderId="1" xfId="0" applyFont="1" applyFill="1" applyBorder="1" applyAlignment="1">
      <alignment horizontal="center"/>
    </xf>
    <xf numFmtId="0" fontId="0" fillId="5" borderId="1" xfId="0" applyFill="1" applyBorder="1" applyAlignment="1">
      <alignment horizontal="center"/>
    </xf>
    <xf numFmtId="0" fontId="0" fillId="2" borderId="0" xfId="0" applyFill="1"/>
    <xf numFmtId="0" fontId="0" fillId="2" borderId="0" xfId="0" applyFill="1" applyAlignment="1">
      <alignment wrapText="1"/>
    </xf>
    <xf numFmtId="49" fontId="3" fillId="6" borderId="1" xfId="0" applyNumberFormat="1" applyFont="1" applyFill="1" applyBorder="1" applyAlignment="1">
      <alignment horizontal="left" wrapText="1"/>
    </xf>
    <xf numFmtId="0" fontId="0" fillId="7" borderId="0" xfId="0" applyFill="1" applyAlignment="1">
      <alignment wrapText="1"/>
    </xf>
    <xf numFmtId="0" fontId="1" fillId="2" borderId="1" xfId="0" applyFont="1" applyFill="1" applyBorder="1" applyAlignment="1">
      <alignment wrapText="1"/>
    </xf>
    <xf numFmtId="0" fontId="1" fillId="0" borderId="0" xfId="0" applyFont="1"/>
    <xf numFmtId="164" fontId="1" fillId="2" borderId="1" xfId="0" applyNumberFormat="1" applyFont="1" applyFill="1" applyBorder="1" applyAlignment="1">
      <alignment horizontal="center"/>
    </xf>
    <xf numFmtId="164" fontId="1" fillId="2" borderId="1" xfId="0" applyNumberFormat="1" applyFont="1" applyFill="1" applyBorder="1"/>
    <xf numFmtId="164" fontId="1" fillId="0" borderId="1" xfId="0" applyNumberFormat="1" applyFont="1" applyBorder="1" applyAlignment="1">
      <alignment horizontal="center"/>
    </xf>
    <xf numFmtId="164" fontId="0" fillId="0" borderId="1" xfId="0" applyNumberFormat="1" applyBorder="1"/>
    <xf numFmtId="164" fontId="0" fillId="4" borderId="1" xfId="0" applyNumberFormat="1" applyFill="1" applyBorder="1"/>
    <xf numFmtId="164" fontId="1" fillId="3" borderId="1" xfId="0" applyNumberFormat="1" applyFont="1" applyFill="1" applyBorder="1" applyAlignment="1">
      <alignment horizontal="center"/>
    </xf>
    <xf numFmtId="164" fontId="1" fillId="5" borderId="1" xfId="0" applyNumberFormat="1" applyFont="1" applyFill="1" applyBorder="1" applyAlignment="1">
      <alignment horizontal="center"/>
    </xf>
    <xf numFmtId="164" fontId="0" fillId="5" borderId="1" xfId="0" applyNumberFormat="1" applyFill="1" applyBorder="1"/>
    <xf numFmtId="164" fontId="0" fillId="2" borderId="1" xfId="0" applyNumberFormat="1" applyFill="1" applyBorder="1"/>
    <xf numFmtId="0" fontId="1" fillId="0" borderId="1" xfId="0" applyFont="1" applyBorder="1" applyAlignment="1">
      <alignment horizontal="center" wrapText="1"/>
    </xf>
    <xf numFmtId="0" fontId="4" fillId="0" borderId="0" xfId="0" applyFont="1"/>
    <xf numFmtId="0" fontId="1" fillId="0" borderId="1" xfId="0" applyFont="1" applyBorder="1" applyAlignment="1">
      <alignment vertical="center" wrapText="1"/>
    </xf>
    <xf numFmtId="0" fontId="5" fillId="0" borderId="0" xfId="0" applyFont="1"/>
    <xf numFmtId="0" fontId="5" fillId="0" borderId="0" xfId="0" applyFont="1" applyAlignment="1">
      <alignment horizontal="center"/>
    </xf>
    <xf numFmtId="49" fontId="1" fillId="8" borderId="1" xfId="0" applyNumberFormat="1" applyFont="1" applyFill="1" applyBorder="1" applyAlignment="1">
      <alignment horizontal="left" vertical="center" wrapText="1"/>
    </xf>
    <xf numFmtId="0" fontId="1"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0" fillId="0" borderId="0" xfId="0" applyBorder="1"/>
    <xf numFmtId="0" fontId="1" fillId="0" borderId="0" xfId="0" applyFont="1" applyBorder="1" applyAlignment="1">
      <alignment horizontal="center"/>
    </xf>
    <xf numFmtId="164" fontId="1" fillId="0" borderId="0" xfId="0" applyNumberFormat="1" applyFont="1" applyBorder="1" applyAlignment="1">
      <alignment horizont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FCDD3-38A2-48D5-AE2D-F4F13A047B3E}">
  <sheetPr>
    <pageSetUpPr fitToPage="1"/>
  </sheetPr>
  <dimension ref="A1:I29"/>
  <sheetViews>
    <sheetView tabSelected="1" workbookViewId="0">
      <selection activeCell="A24" sqref="A24"/>
    </sheetView>
  </sheetViews>
  <sheetFormatPr defaultRowHeight="14.4" x14ac:dyDescent="0.3"/>
  <cols>
    <col min="1" max="1" width="28.88671875" customWidth="1"/>
    <col min="2" max="2" width="28.33203125" customWidth="1"/>
    <col min="3" max="3" width="22.5546875" customWidth="1"/>
    <col min="4" max="4" width="8.6640625" style="2"/>
    <col min="5" max="5" width="12.88671875" style="1" customWidth="1"/>
    <col min="6" max="6" width="11.44140625" style="1" customWidth="1"/>
    <col min="7" max="7" width="11.6640625" style="1" customWidth="1"/>
    <col min="8" max="8" width="11.44140625" style="1" customWidth="1"/>
    <col min="9" max="9" width="17.88671875" customWidth="1"/>
  </cols>
  <sheetData>
    <row r="1" spans="1:9" ht="18" x14ac:dyDescent="0.35">
      <c r="B1" s="36" t="s">
        <v>0</v>
      </c>
    </row>
    <row r="2" spans="1:9" ht="18" x14ac:dyDescent="0.35">
      <c r="A2" s="25" t="s">
        <v>41</v>
      </c>
      <c r="B2" s="36"/>
    </row>
    <row r="3" spans="1:9" ht="28.8" x14ac:dyDescent="0.3">
      <c r="A3" s="3"/>
      <c r="B3" s="3"/>
      <c r="C3" s="3"/>
      <c r="D3" s="35" t="s">
        <v>1</v>
      </c>
      <c r="E3" s="5" t="s">
        <v>2</v>
      </c>
      <c r="F3" s="5" t="s">
        <v>3</v>
      </c>
      <c r="G3" s="5" t="s">
        <v>4</v>
      </c>
      <c r="H3" s="5" t="s">
        <v>5</v>
      </c>
      <c r="I3" s="5" t="s">
        <v>6</v>
      </c>
    </row>
    <row r="4" spans="1:9" x14ac:dyDescent="0.3">
      <c r="A4" s="3" t="s">
        <v>7</v>
      </c>
      <c r="B4" s="3" t="s">
        <v>40</v>
      </c>
      <c r="C4" s="3"/>
      <c r="D4" s="4">
        <v>268</v>
      </c>
      <c r="E4" s="5"/>
      <c r="F4" s="5"/>
      <c r="G4" s="5"/>
      <c r="H4" s="5"/>
      <c r="I4" s="3"/>
    </row>
    <row r="5" spans="1:9" x14ac:dyDescent="0.3">
      <c r="A5" s="3"/>
      <c r="B5" s="3" t="s">
        <v>8</v>
      </c>
      <c r="C5" s="3"/>
      <c r="D5" s="4">
        <v>2</v>
      </c>
      <c r="E5" s="5"/>
      <c r="F5" s="5"/>
      <c r="G5" s="5"/>
      <c r="H5" s="5"/>
      <c r="I5" s="3"/>
    </row>
    <row r="6" spans="1:9" ht="43.2" x14ac:dyDescent="0.3">
      <c r="A6" s="3"/>
      <c r="B6" s="6" t="s">
        <v>9</v>
      </c>
      <c r="C6" s="6"/>
      <c r="D6" s="4"/>
      <c r="E6" s="5"/>
      <c r="F6" s="5"/>
      <c r="G6" s="5"/>
      <c r="H6" s="5"/>
      <c r="I6" s="3"/>
    </row>
    <row r="7" spans="1:9" x14ac:dyDescent="0.3">
      <c r="A7" s="3" t="s">
        <v>10</v>
      </c>
      <c r="B7" s="3"/>
      <c r="C7" s="3"/>
      <c r="D7" s="4">
        <v>266</v>
      </c>
      <c r="E7" s="4">
        <f>E10+E9</f>
        <v>19</v>
      </c>
      <c r="F7" s="4">
        <f>F10+F9</f>
        <v>72</v>
      </c>
      <c r="G7" s="4">
        <f>G10+G9</f>
        <v>34</v>
      </c>
      <c r="H7" s="4">
        <f>H10+H9</f>
        <v>141</v>
      </c>
      <c r="I7" s="28">
        <f>I10+I9</f>
        <v>1561692.79</v>
      </c>
    </row>
    <row r="8" spans="1:9" x14ac:dyDescent="0.3">
      <c r="A8" s="3"/>
      <c r="B8" s="3"/>
      <c r="C8" s="3"/>
      <c r="D8" s="4"/>
      <c r="E8" s="5"/>
      <c r="F8" s="5"/>
      <c r="G8" s="5"/>
      <c r="H8" s="5"/>
      <c r="I8" s="29"/>
    </row>
    <row r="9" spans="1:9" x14ac:dyDescent="0.3">
      <c r="A9" s="14" t="s">
        <v>11</v>
      </c>
      <c r="B9" s="14"/>
      <c r="C9" s="14"/>
      <c r="D9" s="15">
        <v>25</v>
      </c>
      <c r="E9" s="16">
        <v>3</v>
      </c>
      <c r="F9" s="16">
        <v>5</v>
      </c>
      <c r="G9" s="16">
        <v>5</v>
      </c>
      <c r="H9" s="16">
        <v>12</v>
      </c>
      <c r="I9" s="30">
        <v>119714.26</v>
      </c>
    </row>
    <row r="10" spans="1:9" x14ac:dyDescent="0.3">
      <c r="A10" s="12" t="s">
        <v>12</v>
      </c>
      <c r="B10" s="12"/>
      <c r="C10" s="12"/>
      <c r="D10" s="13">
        <v>241</v>
      </c>
      <c r="E10" s="13">
        <f>E11+E14</f>
        <v>16</v>
      </c>
      <c r="F10" s="13">
        <f>F11+F14</f>
        <v>67</v>
      </c>
      <c r="G10" s="13">
        <f>G11+G14</f>
        <v>29</v>
      </c>
      <c r="H10" s="13">
        <f>H11+H14</f>
        <v>129</v>
      </c>
      <c r="I10" s="31">
        <v>1441978.53</v>
      </c>
    </row>
    <row r="11" spans="1:9" x14ac:dyDescent="0.3">
      <c r="A11" s="3"/>
      <c r="B11" s="17" t="s">
        <v>13</v>
      </c>
      <c r="C11" s="17"/>
      <c r="D11" s="18">
        <v>171</v>
      </c>
      <c r="E11" s="18">
        <f>SUM(E12:E13)</f>
        <v>8</v>
      </c>
      <c r="F11" s="18">
        <f>SUM(F12:F13)</f>
        <v>54</v>
      </c>
      <c r="G11" s="18">
        <f>SUM(G12:G13)</f>
        <v>0</v>
      </c>
      <c r="H11" s="18">
        <f>SUM(H12:H13)</f>
        <v>109</v>
      </c>
      <c r="I11" s="32">
        <f>SUM(I12:I13)</f>
        <v>1111716.55</v>
      </c>
    </row>
    <row r="12" spans="1:9" x14ac:dyDescent="0.3">
      <c r="A12" s="3"/>
      <c r="B12" s="17"/>
      <c r="C12" s="17" t="s">
        <v>14</v>
      </c>
      <c r="D12" s="18">
        <f>SUM(E12:H12)</f>
        <v>95</v>
      </c>
      <c r="E12" s="19">
        <v>8</v>
      </c>
      <c r="F12" s="19">
        <v>32</v>
      </c>
      <c r="G12" s="19"/>
      <c r="H12" s="19">
        <v>55</v>
      </c>
      <c r="I12" s="33">
        <v>632929.54</v>
      </c>
    </row>
    <row r="13" spans="1:9" x14ac:dyDescent="0.3">
      <c r="A13" s="3"/>
      <c r="B13" s="17"/>
      <c r="C13" s="17" t="s">
        <v>15</v>
      </c>
      <c r="D13" s="18">
        <f>SUM(E13:H13)</f>
        <v>76</v>
      </c>
      <c r="E13" s="19"/>
      <c r="F13" s="19">
        <v>22</v>
      </c>
      <c r="G13" s="19"/>
      <c r="H13" s="19">
        <v>54</v>
      </c>
      <c r="I13" s="33">
        <v>478787.01</v>
      </c>
    </row>
    <row r="14" spans="1:9" x14ac:dyDescent="0.3">
      <c r="A14" s="3"/>
      <c r="B14" s="3" t="s">
        <v>16</v>
      </c>
      <c r="C14" s="3" t="s">
        <v>17</v>
      </c>
      <c r="D14" s="4">
        <f>SUM(E14:H14)</f>
        <v>70</v>
      </c>
      <c r="E14" s="4">
        <v>8</v>
      </c>
      <c r="F14" s="4">
        <v>13</v>
      </c>
      <c r="G14" s="4">
        <v>29</v>
      </c>
      <c r="H14" s="4">
        <v>20</v>
      </c>
      <c r="I14" s="28">
        <v>330261.98</v>
      </c>
    </row>
    <row r="15" spans="1:9" x14ac:dyDescent="0.3">
      <c r="A15" s="44"/>
      <c r="B15" s="44"/>
      <c r="C15" s="44"/>
      <c r="D15" s="45"/>
      <c r="E15" s="45"/>
      <c r="F15" s="45"/>
      <c r="G15" s="45"/>
      <c r="H15" s="45"/>
      <c r="I15" s="46"/>
    </row>
    <row r="16" spans="1:9" x14ac:dyDescent="0.3">
      <c r="A16" s="25" t="s">
        <v>42</v>
      </c>
    </row>
    <row r="17" spans="1:9" ht="43.2" x14ac:dyDescent="0.3">
      <c r="A17" s="7" t="s">
        <v>18</v>
      </c>
      <c r="B17" s="8" t="s">
        <v>33</v>
      </c>
      <c r="C17" s="8"/>
      <c r="D17" s="9">
        <v>69</v>
      </c>
      <c r="E17" s="10">
        <v>6</v>
      </c>
      <c r="F17" s="10">
        <v>28</v>
      </c>
      <c r="G17" s="10">
        <v>0</v>
      </c>
      <c r="H17" s="10">
        <v>35</v>
      </c>
      <c r="I17" s="34">
        <v>471421.25999999995</v>
      </c>
    </row>
    <row r="18" spans="1:9" ht="28.8" x14ac:dyDescent="0.3">
      <c r="A18" s="7"/>
      <c r="B18" s="8" t="s">
        <v>39</v>
      </c>
      <c r="C18" s="8"/>
      <c r="D18" s="9">
        <v>1</v>
      </c>
      <c r="E18" s="10"/>
      <c r="F18" s="10"/>
      <c r="G18" s="10"/>
      <c r="H18" s="10">
        <v>1</v>
      </c>
      <c r="I18" s="34">
        <v>2222.7399999999998</v>
      </c>
    </row>
    <row r="19" spans="1:9" s="25" customFormat="1" x14ac:dyDescent="0.3">
      <c r="A19" s="11"/>
      <c r="B19" s="24" t="s">
        <v>19</v>
      </c>
      <c r="C19" s="24"/>
      <c r="D19" s="9">
        <f>SUM(D17:D18)</f>
        <v>70</v>
      </c>
      <c r="E19" s="26">
        <v>38931.730000000003</v>
      </c>
      <c r="F19" s="26">
        <v>187880.99</v>
      </c>
      <c r="G19" s="26"/>
      <c r="H19" s="26">
        <v>246831.28</v>
      </c>
      <c r="I19" s="27">
        <f>SUM(E19:H19)</f>
        <v>473644</v>
      </c>
    </row>
    <row r="21" spans="1:9" ht="28.8" x14ac:dyDescent="0.3">
      <c r="A21" s="21" t="s">
        <v>20</v>
      </c>
      <c r="B21" s="20">
        <v>6766.34</v>
      </c>
    </row>
    <row r="24" spans="1:9" x14ac:dyDescent="0.3">
      <c r="A24" s="25" t="s">
        <v>45</v>
      </c>
    </row>
    <row r="25" spans="1:9" ht="78.900000000000006" customHeight="1" x14ac:dyDescent="0.3">
      <c r="A25" s="11" t="s">
        <v>21</v>
      </c>
      <c r="B25" s="9" t="s">
        <v>22</v>
      </c>
      <c r="C25" s="23" t="s">
        <v>23</v>
      </c>
    </row>
    <row r="26" spans="1:9" ht="35.4" x14ac:dyDescent="0.3">
      <c r="A26" s="22" t="s">
        <v>24</v>
      </c>
      <c r="B26" s="10">
        <v>54</v>
      </c>
    </row>
    <row r="27" spans="1:9" ht="35.4" x14ac:dyDescent="0.3">
      <c r="A27" s="22" t="s">
        <v>25</v>
      </c>
      <c r="B27" s="10">
        <v>43</v>
      </c>
    </row>
    <row r="28" spans="1:9" ht="35.4" x14ac:dyDescent="0.3">
      <c r="A28" s="22" t="s">
        <v>26</v>
      </c>
      <c r="B28" s="10">
        <v>23</v>
      </c>
    </row>
    <row r="29" spans="1:9" ht="35.4" x14ac:dyDescent="0.3">
      <c r="A29" s="22" t="s">
        <v>27</v>
      </c>
      <c r="B29" s="10">
        <v>2</v>
      </c>
    </row>
  </sheetData>
  <phoneticPr fontId="2" type="noConversion"/>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22EDB-77AE-4AFF-8B72-563D855DA16F}">
  <dimension ref="A1:H6"/>
  <sheetViews>
    <sheetView topLeftCell="A3" workbookViewId="0">
      <selection activeCell="B4" sqref="B4"/>
    </sheetView>
  </sheetViews>
  <sheetFormatPr defaultRowHeight="14.4" x14ac:dyDescent="0.3"/>
  <cols>
    <col min="1" max="1" width="35.6640625" style="38" customWidth="1"/>
    <col min="2" max="2" width="78.44140625" style="38" customWidth="1"/>
    <col min="3" max="16384" width="8.88671875" style="38"/>
  </cols>
  <sheetData>
    <row r="1" spans="1:8" ht="86.4" x14ac:dyDescent="0.3">
      <c r="A1" s="37" t="s">
        <v>35</v>
      </c>
      <c r="B1" s="42" t="s">
        <v>44</v>
      </c>
    </row>
    <row r="2" spans="1:8" x14ac:dyDescent="0.3">
      <c r="A2" s="37" t="s">
        <v>34</v>
      </c>
      <c r="B2" s="43" t="s">
        <v>36</v>
      </c>
      <c r="D2" s="2"/>
      <c r="E2" s="39"/>
      <c r="F2" s="39"/>
      <c r="G2" s="39"/>
      <c r="H2" s="39"/>
    </row>
    <row r="3" spans="1:8" ht="115.2" x14ac:dyDescent="0.3">
      <c r="A3" s="40" t="s">
        <v>30</v>
      </c>
      <c r="B3" s="43" t="s">
        <v>32</v>
      </c>
      <c r="D3" s="2"/>
      <c r="E3" s="39"/>
      <c r="F3" s="39"/>
      <c r="G3" s="39"/>
      <c r="H3" s="39"/>
    </row>
    <row r="4" spans="1:8" ht="57.6" x14ac:dyDescent="0.3">
      <c r="A4" s="37" t="s">
        <v>28</v>
      </c>
      <c r="B4" s="43" t="s">
        <v>29</v>
      </c>
      <c r="D4" s="2"/>
      <c r="E4" s="39"/>
      <c r="F4" s="39"/>
      <c r="G4" s="39"/>
      <c r="H4" s="39"/>
    </row>
    <row r="5" spans="1:8" ht="93.6" customHeight="1" x14ac:dyDescent="0.3">
      <c r="A5" s="41" t="s">
        <v>31</v>
      </c>
      <c r="B5" s="42" t="s">
        <v>43</v>
      </c>
    </row>
    <row r="6" spans="1:8" ht="28.8" x14ac:dyDescent="0.3">
      <c r="A6" s="37" t="s">
        <v>37</v>
      </c>
      <c r="B6" s="4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Taotlusvoor arvudes</vt:lpstr>
      <vt:lpstr>Sisuline aruanne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Kaire Trumm</dc:creator>
  <cp:keywords/>
  <dc:description/>
  <cp:lastModifiedBy>Kaire Trumm</cp:lastModifiedBy>
  <cp:revision/>
  <dcterms:created xsi:type="dcterms:W3CDTF">2025-01-19T19:47:02Z</dcterms:created>
  <dcterms:modified xsi:type="dcterms:W3CDTF">2026-02-13T12:30:52Z</dcterms:modified>
  <cp:category/>
  <cp:contentStatus/>
</cp:coreProperties>
</file>